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G:\Samson Properties\Lenders\Calculators\"/>
    </mc:Choice>
  </mc:AlternateContent>
  <bookViews>
    <workbookView xWindow="0" yWindow="0" windowWidth="25200" windowHeight="12570" xr2:uid="{00000000-000D-0000-FFFF-FFFF00000000}"/>
  </bookViews>
  <sheets>
    <sheet name="Qualification Worksheet" sheetId="1" r:id="rId1"/>
  </sheets>
  <definedNames>
    <definedName name="AnnualInterestRate">'Qualification Worksheet'!$D$32</definedName>
    <definedName name="CashTotal">'Qualification Worksheet'!#REF!</definedName>
    <definedName name="CountedTotal">'Qualification Worksheet'!#REF!</definedName>
    <definedName name="DebtServiceRatio">'Qualification Worksheet'!$G$25</definedName>
    <definedName name="DrawerTotal">'Qualification Worksheet'!#REF!</definedName>
    <definedName name="Duration">'Qualification Worksheet'!$D$33</definedName>
    <definedName name="HousingCostRatio">'Qualification Worksheet'!$G$15</definedName>
    <definedName name="MonthlyPaymentMax">'Qualification Worksheet'!$D$28</definedName>
    <definedName name="MPIP">'Qualification Worksheet'!$D$34</definedName>
    <definedName name="_xlnm.Print_Area" localSheetId="0">'Qualification Worksheet'!$A$5:$H$41</definedName>
    <definedName name="SecondQN">'Qualification Worksheet'!$D$25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1" i="1"/>
  <c r="C22" i="1"/>
  <c r="D8" i="1"/>
  <c r="D9" i="1"/>
  <c r="D10" i="1"/>
  <c r="D11" i="1"/>
  <c r="D12" i="1"/>
  <c r="C25" i="1"/>
  <c r="D25" i="1" s="1"/>
  <c r="D34" i="1" s="1"/>
  <c r="C15" i="1"/>
  <c r="D15" i="1" s="1"/>
  <c r="D23" i="1"/>
  <c r="C13" i="1"/>
  <c r="D28" i="1" l="1"/>
  <c r="D36" i="1" s="1"/>
  <c r="C23" i="1"/>
  <c r="D13" i="1"/>
</calcChain>
</file>

<file path=xl/sharedStrings.xml><?xml version="1.0" encoding="utf-8"?>
<sst xmlns="http://schemas.openxmlformats.org/spreadsheetml/2006/main" count="35" uniqueCount="31">
  <si>
    <t>Total</t>
  </si>
  <si>
    <t>Salary or wages</t>
  </si>
  <si>
    <t>Other salary or wages</t>
  </si>
  <si>
    <t>Rental income</t>
  </si>
  <si>
    <t>Investment income</t>
  </si>
  <si>
    <t>Additional income</t>
  </si>
  <si>
    <t>Second Qualifying Number</t>
  </si>
  <si>
    <t>Car loan payments</t>
  </si>
  <si>
    <t>Credit card payments</t>
  </si>
  <si>
    <t>Other loan payment</t>
  </si>
  <si>
    <t>You may qualify for monthly payments of</t>
  </si>
  <si>
    <t xml:space="preserve">Estimated monthly escrow payment </t>
  </si>
  <si>
    <t xml:space="preserve">Homeowner's insurance, if applicable </t>
  </si>
  <si>
    <t xml:space="preserve">Homeowner's dues and other fees, if any </t>
  </si>
  <si>
    <t xml:space="preserve">Annual interest rate (e.g., 7.125) </t>
  </si>
  <si>
    <t xml:space="preserve">Duration of loan (in years) </t>
  </si>
  <si>
    <t xml:space="preserve">Monthly principal + interest payment </t>
  </si>
  <si>
    <t xml:space="preserve">Total debt service ratio </t>
  </si>
  <si>
    <t xml:space="preserve">Housing Cost Ratio </t>
  </si>
  <si>
    <t>INCOME</t>
  </si>
  <si>
    <t>ANNUAL</t>
  </si>
  <si>
    <t>MONTHLY</t>
  </si>
  <si>
    <t>LONG-TERM DEBTS</t>
  </si>
  <si>
    <t>First qualifying number</t>
  </si>
  <si>
    <t>Maximum loan amount</t>
  </si>
  <si>
    <t>MORTGAGE</t>
  </si>
  <si>
    <t>QUALIFICATION</t>
  </si>
  <si>
    <t>WORKSHEET</t>
  </si>
  <si>
    <r>
      <rPr>
        <i/>
        <sz val="6"/>
        <color theme="0"/>
        <rFont val="Times New Roman"/>
        <family val="1"/>
        <scheme val="minor"/>
      </rPr>
      <t xml:space="preserve">
</t>
    </r>
    <r>
      <rPr>
        <i/>
        <sz val="12"/>
        <color theme="0"/>
        <rFont val="Times New Roman"/>
        <family val="2"/>
        <scheme val="minor"/>
      </rPr>
      <t xml:space="preserve">The first qualifying number (LEFT) calculates your maximum monthly payment, assuming you have no long-term debt.  It is computed by multiplying your total income by your </t>
    </r>
    <r>
      <rPr>
        <b/>
        <i/>
        <sz val="11"/>
        <color theme="0"/>
        <rFont val="Arial"/>
        <family val="2"/>
        <scheme val="major"/>
      </rPr>
      <t>Housing Cost Ratio</t>
    </r>
    <r>
      <rPr>
        <i/>
        <sz val="12"/>
        <color theme="0"/>
        <rFont val="Times New Roman"/>
        <family val="2"/>
        <scheme val="minor"/>
      </rPr>
      <t xml:space="preserve"> and dividing the result by 12.</t>
    </r>
  </si>
  <si>
    <r>
      <rPr>
        <i/>
        <sz val="6"/>
        <color theme="0"/>
        <rFont val="Times New Roman"/>
        <family val="1"/>
        <scheme val="minor"/>
      </rPr>
      <t xml:space="preserve">
</t>
    </r>
    <r>
      <rPr>
        <i/>
        <sz val="12"/>
        <color theme="0"/>
        <rFont val="Times New Roman"/>
        <family val="2"/>
        <scheme val="minor"/>
      </rPr>
      <t xml:space="preserve">The second qualifying number takes into account your monthly debt payments, applying your </t>
    </r>
    <r>
      <rPr>
        <b/>
        <i/>
        <sz val="11"/>
        <color theme="0"/>
        <rFont val="Arial"/>
        <family val="2"/>
        <scheme val="major"/>
      </rPr>
      <t>Total Debt Service Ratio</t>
    </r>
    <r>
      <rPr>
        <i/>
        <sz val="12"/>
        <color theme="0"/>
        <rFont val="Times New Roman"/>
        <family val="2"/>
        <scheme val="minor"/>
      </rPr>
      <t>.  Mortgage companies usually qualify you for monthly payments that are no higher than the lesser of the two results.</t>
    </r>
  </si>
  <si>
    <r>
      <rPr>
        <b/>
        <sz val="12"/>
        <color theme="1" tint="4.9989318521683403E-2"/>
        <rFont val="Times New Roman"/>
        <family val="1"/>
        <scheme val="minor"/>
      </rPr>
      <t>Important:</t>
    </r>
    <r>
      <rPr>
        <sz val="12"/>
        <color theme="1" tint="0.34998626667073579"/>
        <rFont val="Times New Roman"/>
        <family val="1"/>
        <scheme val="minor"/>
      </rPr>
      <t xml:space="preserve"> </t>
    </r>
    <r>
      <rPr>
        <sz val="12"/>
        <color theme="1" tint="0.34998626667073579"/>
        <rFont val="Times New Roman"/>
        <family val="2"/>
        <scheme val="minor"/>
      </rPr>
      <t xml:space="preserve">This worksheet provides a rough estimate for conventional, fixed-term mortgages. Loan terms vary depending on type of mortgage and lender policies. Consult a professional lender for exact data.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</si>
</sst>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&quot;$&quot;#,##0.00"/>
  </numFmts>
  <fonts count="16" x14ac:knownFonts="1">
    <font>
      <sz val="12"/>
      <color theme="1" tint="0.34998626667073579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0"/>
      <color theme="6" tint="-0.24994659260841701"/>
      <name val="Times New Roman"/>
      <family val="2"/>
      <scheme val="minor"/>
    </font>
    <font>
      <sz val="12"/>
      <color theme="1" tint="0.34998626667073579"/>
      <name val="Times New Roman"/>
      <family val="2"/>
      <scheme val="minor"/>
    </font>
    <font>
      <b/>
      <sz val="13"/>
      <color theme="1" tint="4.9989318521683403E-2"/>
      <name val="Arial"/>
      <family val="2"/>
      <scheme val="major"/>
    </font>
    <font>
      <sz val="12"/>
      <color theme="4"/>
      <name val="Times New Roman"/>
      <family val="1"/>
      <scheme val="minor"/>
    </font>
    <font>
      <b/>
      <sz val="42"/>
      <color theme="1" tint="4.9989318521683403E-2"/>
      <name val="Times New Roman"/>
      <family val="1"/>
      <scheme val="minor"/>
    </font>
    <font>
      <b/>
      <sz val="42"/>
      <color theme="4"/>
      <name val="Times New Roman"/>
      <family val="1"/>
      <scheme val="minor"/>
    </font>
    <font>
      <i/>
      <sz val="12"/>
      <color theme="0"/>
      <name val="Times New Roman"/>
      <family val="2"/>
      <scheme val="minor"/>
    </font>
    <font>
      <b/>
      <i/>
      <sz val="15"/>
      <color theme="0"/>
      <name val="Arial"/>
      <family val="2"/>
      <scheme val="major"/>
    </font>
    <font>
      <b/>
      <i/>
      <sz val="11"/>
      <color theme="0"/>
      <name val="Arial"/>
      <family val="2"/>
      <scheme val="major"/>
    </font>
    <font>
      <i/>
      <sz val="6"/>
      <color theme="0"/>
      <name val="Times New Roman"/>
      <family val="1"/>
      <scheme val="minor"/>
    </font>
    <font>
      <i/>
      <sz val="12"/>
      <color theme="0"/>
      <name val="Times New Roman"/>
      <family val="1"/>
      <scheme val="minor"/>
    </font>
    <font>
      <sz val="12"/>
      <color theme="4"/>
      <name val="Times New Roman"/>
      <family val="2"/>
      <scheme val="minor"/>
    </font>
    <font>
      <sz val="12"/>
      <color theme="1" tint="0.34998626667073579"/>
      <name val="Times New Roman"/>
      <family val="1"/>
      <scheme val="minor"/>
    </font>
    <font>
      <b/>
      <sz val="12"/>
      <color theme="1" tint="4.9989318521683403E-2"/>
      <name val="Times New Roma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ck">
        <color theme="1" tint="4.9989318521683403E-2"/>
      </top>
      <bottom style="thin">
        <color theme="0" tint="-0.34998626667073579"/>
      </bottom>
      <diagonal/>
    </border>
  </borders>
  <cellStyleXfs count="12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ill="0" applyAlignment="0" applyProtection="0">
      <alignment horizontal="center" vertical="center"/>
    </xf>
    <xf numFmtId="165" fontId="2" fillId="0" borderId="0" applyFont="0" applyFill="0" applyBorder="0" applyProtection="0">
      <alignment horizontal="right" vertical="center"/>
    </xf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horizontal="right" vertical="center" indent="1"/>
    </xf>
    <xf numFmtId="0" fontId="3" fillId="0" borderId="1" applyNumberFormat="0" applyFont="0" applyFill="0" applyProtection="0">
      <alignment horizontal="right" vertical="center"/>
    </xf>
    <xf numFmtId="0" fontId="8" fillId="3" borderId="0" applyNumberFormat="0" applyBorder="0" applyProtection="0">
      <alignment horizontal="left" vertical="top" wrapText="1" indent="1"/>
    </xf>
    <xf numFmtId="0" fontId="9" fillId="4" borderId="0" applyNumberFormat="0" applyBorder="0" applyProtection="0">
      <alignment horizontal="left" vertical="center" indent="1"/>
    </xf>
    <xf numFmtId="2" fontId="9" fillId="4" borderId="0" applyBorder="0" applyProtection="0">
      <alignment horizontal="right" vertical="center" indent="1"/>
    </xf>
  </cellStyleXfs>
  <cellXfs count="28">
    <xf numFmtId="0" fontId="0" fillId="0" borderId="0" xfId="0">
      <alignment vertical="center"/>
    </xf>
    <xf numFmtId="0" fontId="6" fillId="0" borderId="0" xfId="2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4" fillId="0" borderId="0" xfId="5" applyFill="1" applyAlignment="1">
      <alignment vertical="center"/>
    </xf>
    <xf numFmtId="0" fontId="4" fillId="0" borderId="0" xfId="5" applyFill="1" applyAlignment="1">
      <alignment horizontal="right" vertical="center"/>
    </xf>
    <xf numFmtId="165" fontId="0" fillId="0" borderId="0" xfId="4" applyFont="1" applyFill="1" applyBorder="1">
      <alignment horizontal="right" vertical="center"/>
    </xf>
    <xf numFmtId="0" fontId="4" fillId="0" borderId="0" xfId="6">
      <alignment vertical="center"/>
    </xf>
    <xf numFmtId="165" fontId="4" fillId="0" borderId="0" xfId="4" applyFont="1">
      <alignment horizontal="right" vertical="center"/>
    </xf>
    <xf numFmtId="0" fontId="0" fillId="0" borderId="0" xfId="7" applyFont="1">
      <alignment horizontal="right" vertical="center" indent="1"/>
    </xf>
    <xf numFmtId="165" fontId="4" fillId="0" borderId="2" xfId="4" applyFont="1" applyBorder="1">
      <alignment horizontal="right" vertical="center"/>
    </xf>
    <xf numFmtId="165" fontId="0" fillId="0" borderId="1" xfId="4" applyFont="1" applyBorder="1">
      <alignment horizontal="right" vertical="center"/>
    </xf>
    <xf numFmtId="0" fontId="4" fillId="0" borderId="0" xfId="7" applyFont="1">
      <alignment horizontal="right" vertical="center" indent="1"/>
    </xf>
    <xf numFmtId="0" fontId="6" fillId="0" borderId="0" xfId="2" applyAlignment="1"/>
    <xf numFmtId="0" fontId="7" fillId="0" borderId="0" xfId="2" applyFont="1" applyAlignment="1"/>
    <xf numFmtId="0" fontId="9" fillId="4" borderId="0" xfId="10">
      <alignment horizontal="left" vertical="center" indent="1"/>
    </xf>
    <xf numFmtId="2" fontId="9" fillId="4" borderId="0" xfId="11">
      <alignment horizontal="right" vertical="center" indent="1"/>
    </xf>
    <xf numFmtId="165" fontId="5" fillId="0" borderId="0" xfId="4" applyFont="1" applyFill="1" applyProtection="1">
      <alignment horizontal="right" vertical="center"/>
      <protection locked="0"/>
    </xf>
    <xf numFmtId="2" fontId="9" fillId="4" borderId="0" xfId="11" applyProtection="1">
      <alignment horizontal="right" vertical="center" indent="1"/>
      <protection locked="0"/>
    </xf>
    <xf numFmtId="165" fontId="0" fillId="0" borderId="0" xfId="4" applyFont="1" applyProtection="1">
      <alignment horizontal="right" vertical="center"/>
    </xf>
    <xf numFmtId="165" fontId="13" fillId="0" borderId="1" xfId="8" applyNumberFormat="1" applyFont="1" applyProtection="1">
      <alignment horizontal="right" vertical="center"/>
      <protection locked="0"/>
    </xf>
    <xf numFmtId="0" fontId="13" fillId="0" borderId="1" xfId="8" applyFo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8" fillId="3" borderId="0" xfId="9">
      <alignment horizontal="left" vertical="top" wrapText="1" indent="1"/>
    </xf>
    <xf numFmtId="0" fontId="12" fillId="3" borderId="0" xfId="9" applyFont="1">
      <alignment horizontal="left" vertical="top" wrapText="1" inden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2">
    <cellStyle name="Currency" xfId="4" builtinId="4" customBuiltin="1"/>
    <cellStyle name="Explanation" xfId="9" xr:uid="{00000000-0005-0000-0000-000001000000}"/>
    <cellStyle name="Heading 3" xfId="5" builtinId="18" customBuiltin="1"/>
    <cellStyle name="Input" xfId="3" builtinId="20" customBuiltin="1"/>
    <cellStyle name="Normal" xfId="0" builtinId="0" customBuiltin="1"/>
    <cellStyle name="Percent" xfId="1" builtinId="5" customBuiltin="1"/>
    <cellStyle name="Qualifing" xfId="6" xr:uid="{00000000-0005-0000-0000-000006000000}"/>
    <cellStyle name="Ratio Label" xfId="10" xr:uid="{00000000-0005-0000-0000-000007000000}"/>
    <cellStyle name="Ratio Value" xfId="11" xr:uid="{00000000-0005-0000-0000-000008000000}"/>
    <cellStyle name="Result Labels" xfId="7" xr:uid="{00000000-0005-0000-0000-000009000000}"/>
    <cellStyle name="Result Values" xfId="8" xr:uid="{00000000-0005-0000-0000-00000A000000}"/>
    <cellStyle name="Title" xfId="2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1" tint="4.9989318521683403E-2"/>
      </font>
      <fill>
        <patternFill patternType="none">
          <bgColor auto="1"/>
        </patternFill>
      </fill>
      <border diagonalUp="0" diagonalDown="0">
        <left/>
        <right/>
        <top style="thin">
          <color theme="1" tint="4.9989318521683403E-2"/>
        </top>
        <bottom/>
        <vertical/>
        <horizontal/>
      </border>
    </dxf>
    <dxf>
      <font>
        <color theme="1"/>
      </font>
      <border diagonalUp="0" diagonalDown="0">
        <left/>
        <right/>
        <top style="thick">
          <color theme="1"/>
        </top>
        <bottom style="thin">
          <color theme="1"/>
        </bottom>
        <vertical/>
        <horizontal/>
      </border>
    </dxf>
    <dxf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Custom Table Style" defaultPivotStyle="PivotStyleLight16">
    <tableStyle name="Custom Table Style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13</xdr:row>
      <xdr:rowOff>171450</xdr:rowOff>
    </xdr:from>
    <xdr:to>
      <xdr:col>5</xdr:col>
      <xdr:colOff>85725</xdr:colOff>
      <xdr:row>15</xdr:row>
      <xdr:rowOff>104774</xdr:rowOff>
    </xdr:to>
    <xdr:sp macro="" textlink="">
      <xdr:nvSpPr>
        <xdr:cNvPr id="2" name="Pointer1" descr="&quot;&quot;" title="Triangle poin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4991101" y="4438649"/>
          <a:ext cx="428624" cy="238125"/>
        </a:xfrm>
        <a:prstGeom prst="triangl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161925</xdr:colOff>
      <xdr:row>23</xdr:row>
      <xdr:rowOff>171450</xdr:rowOff>
    </xdr:from>
    <xdr:to>
      <xdr:col>5</xdr:col>
      <xdr:colOff>85725</xdr:colOff>
      <xdr:row>25</xdr:row>
      <xdr:rowOff>104774</xdr:rowOff>
    </xdr:to>
    <xdr:sp macro="" textlink="">
      <xdr:nvSpPr>
        <xdr:cNvPr id="3" name="Pointer1" descr="&quot;&quot;" title="Triangle point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4991101" y="6915149"/>
          <a:ext cx="428624" cy="238125"/>
        </a:xfrm>
        <a:prstGeom prst="triangl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Income" displayName="Income" ref="B7:D13" totalsRowCount="1" headerRowCellStyle="Heading 3">
  <autoFilter ref="B7:D12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000-000001000000}" name="INCOME" totalsRowLabel="Total" totalsRowDxfId="8"/>
    <tableColumn id="4" xr3:uid="{00000000-0010-0000-0000-000004000000}" name="ANNUAL" totalsRowFunction="custom" dataDxfId="7" totalsRowDxfId="6" dataCellStyle="Currency" totalsRowCellStyle="Currency">
      <totalsRowFormula>SUM(Income[ANNUAL])</totalsRowFormula>
    </tableColumn>
    <tableColumn id="5" xr3:uid="{00000000-0010-0000-0000-000005000000}" name="MONTHLY" totalsRowFunction="custom" totalsRowDxfId="5" dataCellStyle="Currency" totalsRowCellStyle="Currency">
      <calculatedColumnFormula>IFERROR(C8/12,0)</calculatedColumnFormula>
      <totalsRowFormula>SUM(Income[MONTHLY])</totalsRowFormula>
    </tableColumn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Income Table" altTextSummary="Enter ANNUAL income into this table.  Monthly income will be calculated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Debts" displayName="Debts" ref="B18:D23" totalsRowCount="1" headerRowCellStyle="Heading 3">
  <autoFilter ref="B18:D22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100-000001000000}" name="LONG-TERM DEBTS" totalsRowLabel="Total" totalsRowDxfId="4"/>
    <tableColumn id="6" xr3:uid="{00000000-0010-0000-0100-000006000000}" name="ANNUAL" totalsRowFunction="custom" dataDxfId="3" totalsRowDxfId="2" dataCellStyle="Currency" totalsRowCellStyle="Currency">
      <calculatedColumnFormula>IF(D19,D19*12,0)</calculatedColumnFormula>
      <totalsRowFormula>SUM(Debts[ANNUAL])</totalsRowFormula>
    </tableColumn>
    <tableColumn id="4" xr3:uid="{00000000-0010-0000-0100-000004000000}" name="MONTHLY" totalsRowFunction="custom" dataDxfId="1" totalsRowDxfId="0" dataCellStyle="Currency" totalsRowCellStyle="Currency">
      <totalsRowFormula>SUM(Debts[MONTHLY])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Debts Table" altTextSummary="Enter MONTHLY payments for long-term debt into this table."/>
    </ext>
  </extLst>
</table>
</file>

<file path=xl/theme/theme1.xml><?xml version="1.0" encoding="utf-8"?>
<a:theme xmlns:a="http://schemas.openxmlformats.org/drawingml/2006/main" name="Office Theme">
  <a:themeElements>
    <a:clrScheme name="Mortgage Qualifications">
      <a:dk1>
        <a:sysClr val="windowText" lastClr="000000"/>
      </a:dk1>
      <a:lt1>
        <a:sysClr val="window" lastClr="FFFFFF"/>
      </a:lt1>
      <a:dk2>
        <a:srgbClr val="1E1D00"/>
      </a:dk2>
      <a:lt2>
        <a:srgbClr val="FDF6EB"/>
      </a:lt2>
      <a:accent1>
        <a:srgbClr val="6C6E22"/>
      </a:accent1>
      <a:accent2>
        <a:srgbClr val="ED9200"/>
      </a:accent2>
      <a:accent3>
        <a:srgbClr val="61A1BF"/>
      </a:accent3>
      <a:accent4>
        <a:srgbClr val="D86336"/>
      </a:accent4>
      <a:accent5>
        <a:srgbClr val="F0CA4D"/>
      </a:accent5>
      <a:accent6>
        <a:srgbClr val="BA7D9C"/>
      </a:accent6>
      <a:hlink>
        <a:srgbClr val="61A1BF"/>
      </a:hlink>
      <a:folHlink>
        <a:srgbClr val="BA7D9C"/>
      </a:folHlink>
    </a:clrScheme>
    <a:fontScheme name="Mortgage Qualifications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41"/>
  <sheetViews>
    <sheetView showGridLines="0" tabSelected="1" topLeftCell="A10" zoomScaleNormal="100" workbookViewId="0">
      <selection activeCell="K24" sqref="K24"/>
    </sheetView>
  </sheetViews>
  <sheetFormatPr defaultRowHeight="19.5" customHeight="1" x14ac:dyDescent="0.25"/>
  <cols>
    <col min="1" max="1" width="4.125" customWidth="1"/>
    <col min="2" max="2" width="27.875" customWidth="1"/>
    <col min="3" max="3" width="16.5" customWidth="1"/>
    <col min="4" max="4" width="16.125" customWidth="1"/>
    <col min="5" max="5" width="4.125" customWidth="1"/>
    <col min="6" max="6" width="30.625" customWidth="1"/>
    <col min="7" max="7" width="10.75" customWidth="1"/>
    <col min="8" max="8" width="3.625" customWidth="1"/>
  </cols>
  <sheetData>
    <row r="1" spans="2:7" s="3" customFormat="1" ht="19.5" customHeight="1" x14ac:dyDescent="0.25"/>
    <row r="2" spans="2:7" s="3" customFormat="1" ht="51.75" x14ac:dyDescent="0.25">
      <c r="B2" s="1" t="s">
        <v>25</v>
      </c>
    </row>
    <row r="3" spans="2:7" s="3" customFormat="1" ht="39.75" customHeight="1" x14ac:dyDescent="0.65">
      <c r="B3" s="15" t="s">
        <v>26</v>
      </c>
    </row>
    <row r="4" spans="2:7" s="3" customFormat="1" ht="42" customHeight="1" x14ac:dyDescent="0.65">
      <c r="B4" s="14" t="s">
        <v>27</v>
      </c>
    </row>
    <row r="5" spans="2:7" s="2" customFormat="1" ht="19.5" customHeight="1" x14ac:dyDescent="0.25"/>
    <row r="6" spans="2:7" s="2" customFormat="1" ht="19.5" customHeight="1" x14ac:dyDescent="0.25">
      <c r="B6"/>
      <c r="C6"/>
      <c r="D6"/>
    </row>
    <row r="7" spans="2:7" s="2" customFormat="1" ht="19.5" customHeight="1" x14ac:dyDescent="0.25">
      <c r="B7" s="5" t="s">
        <v>19</v>
      </c>
      <c r="C7" s="6" t="s">
        <v>20</v>
      </c>
      <c r="D7" s="6" t="s">
        <v>21</v>
      </c>
      <c r="F7" s="24" t="s">
        <v>28</v>
      </c>
      <c r="G7" s="24"/>
    </row>
    <row r="8" spans="2:7" s="2" customFormat="1" ht="19.5" customHeight="1" x14ac:dyDescent="0.25">
      <c r="B8" s="4" t="s">
        <v>1</v>
      </c>
      <c r="C8" s="18">
        <v>0</v>
      </c>
      <c r="D8" s="7">
        <f t="shared" ref="D8:D12" si="0">IFERROR(C8/12,0)</f>
        <v>0</v>
      </c>
      <c r="F8" s="24"/>
      <c r="G8" s="24"/>
    </row>
    <row r="9" spans="2:7" s="2" customFormat="1" ht="19.5" customHeight="1" x14ac:dyDescent="0.25">
      <c r="B9" s="4" t="s">
        <v>2</v>
      </c>
      <c r="C9" s="18">
        <v>0</v>
      </c>
      <c r="D9" s="7">
        <f t="shared" si="0"/>
        <v>0</v>
      </c>
      <c r="F9" s="24"/>
      <c r="G9" s="24"/>
    </row>
    <row r="10" spans="2:7" s="2" customFormat="1" ht="19.5" customHeight="1" x14ac:dyDescent="0.25">
      <c r="B10" s="4" t="s">
        <v>3</v>
      </c>
      <c r="C10" s="18">
        <v>0</v>
      </c>
      <c r="D10" s="7">
        <f t="shared" si="0"/>
        <v>0</v>
      </c>
      <c r="F10" s="24"/>
      <c r="G10" s="24"/>
    </row>
    <row r="11" spans="2:7" s="2" customFormat="1" ht="19.5" customHeight="1" x14ac:dyDescent="0.25">
      <c r="B11" s="4" t="s">
        <v>4</v>
      </c>
      <c r="C11" s="18">
        <v>0</v>
      </c>
      <c r="D11" s="7">
        <f t="shared" si="0"/>
        <v>0</v>
      </c>
      <c r="F11" s="24"/>
      <c r="G11" s="24"/>
    </row>
    <row r="12" spans="2:7" s="2" customFormat="1" ht="19.5" customHeight="1" x14ac:dyDescent="0.25">
      <c r="B12" s="4" t="s">
        <v>5</v>
      </c>
      <c r="C12" s="18">
        <v>0</v>
      </c>
      <c r="D12" s="7">
        <f t="shared" si="0"/>
        <v>0</v>
      </c>
      <c r="F12" s="24"/>
      <c r="G12" s="24"/>
    </row>
    <row r="13" spans="2:7" s="2" customFormat="1" ht="19.5" customHeight="1" x14ac:dyDescent="0.25">
      <c r="B13" s="4" t="s">
        <v>0</v>
      </c>
      <c r="C13" s="7">
        <f>SUM(Income[ANNUAL])</f>
        <v>0</v>
      </c>
      <c r="D13" s="7">
        <f>SUM(Income[MONTHLY])</f>
        <v>0</v>
      </c>
      <c r="F13" s="24"/>
      <c r="G13" s="24"/>
    </row>
    <row r="14" spans="2:7" s="2" customFormat="1" ht="19.5" customHeight="1" x14ac:dyDescent="0.25">
      <c r="B14" s="23"/>
      <c r="C14" s="23"/>
      <c r="D14" s="23"/>
      <c r="F14" s="16"/>
      <c r="G14" s="17"/>
    </row>
    <row r="15" spans="2:7" s="2" customFormat="1" ht="19.5" customHeight="1" x14ac:dyDescent="0.25">
      <c r="B15" s="8" t="s">
        <v>23</v>
      </c>
      <c r="C15" s="9">
        <f>HousingCostRatio*SUM(Income[ANNUAL])</f>
        <v>0</v>
      </c>
      <c r="D15" s="9">
        <f>C15/12</f>
        <v>0</v>
      </c>
      <c r="F15" s="16" t="s">
        <v>18</v>
      </c>
      <c r="G15" s="19">
        <v>0.28000000000000003</v>
      </c>
    </row>
    <row r="16" spans="2:7" s="2" customFormat="1" ht="19.5" customHeight="1" x14ac:dyDescent="0.25">
      <c r="F16" s="16"/>
      <c r="G16" s="17"/>
    </row>
    <row r="17" spans="2:7" s="2" customFormat="1" ht="19.5" customHeight="1" x14ac:dyDescent="0.25"/>
    <row r="18" spans="2:7" s="2" customFormat="1" ht="19.5" customHeight="1" x14ac:dyDescent="0.25">
      <c r="B18" s="5" t="s">
        <v>22</v>
      </c>
      <c r="C18" s="6" t="s">
        <v>20</v>
      </c>
      <c r="D18" s="6" t="s">
        <v>21</v>
      </c>
      <c r="F18" s="25" t="s">
        <v>29</v>
      </c>
      <c r="G18" s="24"/>
    </row>
    <row r="19" spans="2:7" s="2" customFormat="1" ht="19.5" customHeight="1" x14ac:dyDescent="0.25">
      <c r="B19" s="4" t="s">
        <v>7</v>
      </c>
      <c r="C19" s="20">
        <f>IF(D19,D19*12,0)</f>
        <v>0</v>
      </c>
      <c r="D19" s="18"/>
      <c r="F19" s="24"/>
      <c r="G19" s="24"/>
    </row>
    <row r="20" spans="2:7" s="2" customFormat="1" ht="19.5" customHeight="1" x14ac:dyDescent="0.25">
      <c r="B20" s="4" t="s">
        <v>8</v>
      </c>
      <c r="C20" s="20">
        <f>IF(D20,D20*12,0)</f>
        <v>0</v>
      </c>
      <c r="D20" s="18"/>
      <c r="F20" s="24"/>
      <c r="G20" s="24"/>
    </row>
    <row r="21" spans="2:7" s="2" customFormat="1" ht="19.5" customHeight="1" x14ac:dyDescent="0.25">
      <c r="B21" s="4" t="s">
        <v>9</v>
      </c>
      <c r="C21" s="20">
        <f>IF(D21,D21*12,0)</f>
        <v>0</v>
      </c>
      <c r="D21" s="18"/>
      <c r="F21" s="24"/>
      <c r="G21" s="24"/>
    </row>
    <row r="22" spans="2:7" s="2" customFormat="1" ht="19.5" customHeight="1" x14ac:dyDescent="0.25">
      <c r="B22" s="4" t="s">
        <v>9</v>
      </c>
      <c r="C22" s="20">
        <f>IF(D22,D22*12,0)</f>
        <v>0</v>
      </c>
      <c r="D22" s="18"/>
      <c r="F22" s="24"/>
      <c r="G22" s="24"/>
    </row>
    <row r="23" spans="2:7" s="2" customFormat="1" ht="19.5" customHeight="1" x14ac:dyDescent="0.25">
      <c r="B23" s="4" t="s">
        <v>0</v>
      </c>
      <c r="C23" s="7">
        <f>SUM(Debts[ANNUAL])</f>
        <v>0</v>
      </c>
      <c r="D23" s="7">
        <f>SUM(Debts[MONTHLY])</f>
        <v>0</v>
      </c>
      <c r="F23" s="24"/>
      <c r="G23" s="24"/>
    </row>
    <row r="24" spans="2:7" s="2" customFormat="1" ht="19.5" customHeight="1" x14ac:dyDescent="0.25">
      <c r="B24" s="23"/>
      <c r="C24" s="23"/>
      <c r="D24" s="23"/>
      <c r="F24" s="16"/>
      <c r="G24" s="17"/>
    </row>
    <row r="25" spans="2:7" s="2" customFormat="1" ht="19.5" customHeight="1" x14ac:dyDescent="0.25">
      <c r="B25" s="8" t="s">
        <v>6</v>
      </c>
      <c r="C25" s="9">
        <f>DebtServiceRatio*SUM(Income[ANNUAL])</f>
        <v>0</v>
      </c>
      <c r="D25" s="9">
        <f>MIN(C25/12-SUM(Debts[MONTHLY]),C25/12)</f>
        <v>0</v>
      </c>
      <c r="F25" s="16" t="s">
        <v>17</v>
      </c>
      <c r="G25" s="19">
        <v>0.36</v>
      </c>
    </row>
    <row r="26" spans="2:7" s="2" customFormat="1" ht="19.5" customHeight="1" x14ac:dyDescent="0.25">
      <c r="F26" s="16"/>
      <c r="G26" s="17"/>
    </row>
    <row r="27" spans="2:7" s="2" customFormat="1" ht="19.5" customHeight="1" thickBot="1" x14ac:dyDescent="0.3"/>
    <row r="28" spans="2:7" s="2" customFormat="1" ht="19.5" customHeight="1" thickTop="1" x14ac:dyDescent="0.25">
      <c r="B28"/>
      <c r="C28" s="13" t="s">
        <v>10</v>
      </c>
      <c r="D28" s="11">
        <f>MIN(D15,D25)</f>
        <v>0</v>
      </c>
    </row>
    <row r="29" spans="2:7" s="2" customFormat="1" ht="19.5" customHeight="1" x14ac:dyDescent="0.25">
      <c r="B29"/>
      <c r="C29" s="10" t="s">
        <v>11</v>
      </c>
      <c r="D29" s="21">
        <v>0</v>
      </c>
    </row>
    <row r="30" spans="2:7" s="2" customFormat="1" ht="19.5" customHeight="1" x14ac:dyDescent="0.25">
      <c r="B30"/>
      <c r="C30" s="10" t="s">
        <v>12</v>
      </c>
      <c r="D30" s="21">
        <v>0</v>
      </c>
    </row>
    <row r="31" spans="2:7" s="2" customFormat="1" ht="19.5" customHeight="1" x14ac:dyDescent="0.25">
      <c r="B31"/>
      <c r="C31" s="10" t="s">
        <v>13</v>
      </c>
      <c r="D31" s="21">
        <v>0</v>
      </c>
    </row>
    <row r="32" spans="2:7" s="2" customFormat="1" ht="19.5" customHeight="1" x14ac:dyDescent="0.25">
      <c r="B32"/>
      <c r="C32" s="10" t="s">
        <v>14</v>
      </c>
      <c r="D32" s="22">
        <v>8.25</v>
      </c>
    </row>
    <row r="33" spans="2:4" s="2" customFormat="1" ht="19.5" customHeight="1" x14ac:dyDescent="0.25">
      <c r="B33"/>
      <c r="C33" s="10" t="s">
        <v>15</v>
      </c>
      <c r="D33" s="22">
        <v>30</v>
      </c>
    </row>
    <row r="34" spans="2:4" s="2" customFormat="1" ht="19.5" customHeight="1" x14ac:dyDescent="0.25">
      <c r="B34"/>
      <c r="C34" s="10" t="s">
        <v>16</v>
      </c>
      <c r="D34" s="12" t="str">
        <f>IF(SecondQN,SecondQN-SUM(D29:D31),"")</f>
        <v/>
      </c>
    </row>
    <row r="35" spans="2:4" s="2" customFormat="1" ht="19.5" customHeight="1" x14ac:dyDescent="0.25">
      <c r="B35"/>
      <c r="C35"/>
      <c r="D35"/>
    </row>
    <row r="36" spans="2:4" s="2" customFormat="1" ht="19.5" customHeight="1" x14ac:dyDescent="0.25">
      <c r="B36"/>
      <c r="C36" s="13" t="s">
        <v>24</v>
      </c>
      <c r="D36" s="9" t="str">
        <f>IF((MonthlyPaymentMax*AnnualInterestRate*Duration),PV(AnnualInterestRate/100/12,Duration*12,-MPIP),"")</f>
        <v/>
      </c>
    </row>
    <row r="37" spans="2:4" s="3" customFormat="1" ht="19.5" customHeight="1" x14ac:dyDescent="0.25">
      <c r="C37" s="13"/>
      <c r="D37" s="9"/>
    </row>
    <row r="38" spans="2:4" s="2" customFormat="1" ht="19.5" customHeight="1" x14ac:dyDescent="0.25"/>
    <row r="39" spans="2:4" s="2" customFormat="1" ht="19.5" customHeight="1" x14ac:dyDescent="0.25">
      <c r="B39" s="26" t="s">
        <v>30</v>
      </c>
      <c r="C39" s="27"/>
      <c r="D39" s="27"/>
    </row>
    <row r="40" spans="2:4" ht="19.5" customHeight="1" x14ac:dyDescent="0.25">
      <c r="B40" s="27"/>
      <c r="C40" s="27"/>
      <c r="D40" s="27"/>
    </row>
    <row r="41" spans="2:4" ht="19.5" customHeight="1" x14ac:dyDescent="0.25">
      <c r="B41" s="27"/>
      <c r="C41" s="27"/>
      <c r="D41" s="27"/>
    </row>
  </sheetData>
  <sheetProtection algorithmName="SHA-512" hashValue="BP0BZt5mEkBV8ktqp+Ug0UGhlP6NYaVGmkbPw2yqk5Zwi3UjM9Lo+0i3CPFio+XZpEchm2WNhThEwcWvwxUxmA==" saltValue="Qv81nRrgdvmsBJTHfv/6Dw==" spinCount="100000" sheet="1" objects="1" scenarios="1"/>
  <mergeCells count="5">
    <mergeCell ref="B14:D14"/>
    <mergeCell ref="B24:D24"/>
    <mergeCell ref="F7:G13"/>
    <mergeCell ref="F18:G23"/>
    <mergeCell ref="B39:D41"/>
  </mergeCells>
  <pageMargins left="0.45" right="0.45" top="0.5" bottom="0.5" header="0.3" footer="0.3"/>
  <pageSetup scale="80" orientation="portrait" r:id="rId1"/>
  <headerFooter>
    <oddHeader>&amp;C&amp;"-,Bold"&amp;K03+000MORTGAGE&amp;K01+034 &amp;K04+000QUALIFICATION&amp;K01+034 &amp;K03+000WORKSHEET</oddHeader>
  </headerFooter>
  <ignoredErrors>
    <ignoredError sqref="D34" formulaRang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ADD605-37D0-4DBD-ADFB-13DFFFEB02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Qualification Worksheet</vt:lpstr>
      <vt:lpstr>AnnualInterestRate</vt:lpstr>
      <vt:lpstr>DebtServiceRatio</vt:lpstr>
      <vt:lpstr>Duration</vt:lpstr>
      <vt:lpstr>HousingCostRatio</vt:lpstr>
      <vt:lpstr>MonthlyPaymentMax</vt:lpstr>
      <vt:lpstr>MPIP</vt:lpstr>
      <vt:lpstr>'Qualification Worksheet'!Print_Area</vt:lpstr>
      <vt:lpstr>SecondQN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</dc:creator>
  <cp:keywords/>
  <cp:lastModifiedBy>Home</cp:lastModifiedBy>
  <dcterms:created xsi:type="dcterms:W3CDTF">2017-11-16T20:21:33Z</dcterms:created>
  <dcterms:modified xsi:type="dcterms:W3CDTF">2018-02-16T01:50:05Z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TC038444909991</vt:lpwstr>
  </property>
</Properties>
</file>